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015" windowHeight="11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6" i="1"/>
  <c r="K16"/>
  <c r="I16"/>
  <c r="H20" l="1"/>
  <c r="K35" l="1"/>
  <c r="H34"/>
  <c r="H33"/>
  <c r="H31" s="1"/>
  <c r="K31"/>
  <c r="J31"/>
  <c r="J35" s="1"/>
  <c r="I31"/>
  <c r="K23"/>
  <c r="J23"/>
  <c r="I23"/>
  <c r="H29"/>
  <c r="H23" s="1"/>
  <c r="H25"/>
  <c r="H21"/>
  <c r="H18"/>
  <c r="I35"/>
  <c r="H19"/>
  <c r="H16"/>
  <c r="H35"/>
</calcChain>
</file>

<file path=xl/sharedStrings.xml><?xml version="1.0" encoding="utf-8"?>
<sst xmlns="http://schemas.openxmlformats.org/spreadsheetml/2006/main" count="102" uniqueCount="80">
  <si>
    <t>№№</t>
  </si>
  <si>
    <t xml:space="preserve">Наименование </t>
  </si>
  <si>
    <t>Код расходов по бюджетной классификации</t>
  </si>
  <si>
    <t xml:space="preserve">Срок    </t>
  </si>
  <si>
    <t>Объем необходимого финансирования из</t>
  </si>
  <si>
    <t>Показатель реализации мероприятия</t>
  </si>
  <si>
    <t xml:space="preserve">Ответственный </t>
  </si>
  <si>
    <t>п/п</t>
  </si>
  <si>
    <t>мероприятия</t>
  </si>
  <si>
    <t>реализации</t>
  </si>
  <si>
    <t xml:space="preserve">областного бюджета, </t>
  </si>
  <si>
    <t>исполнитель</t>
  </si>
  <si>
    <t>тыс. руб.</t>
  </si>
  <si>
    <t>раздел</t>
  </si>
  <si>
    <t>подраздел</t>
  </si>
  <si>
    <t>цел. статья</t>
  </si>
  <si>
    <t>вид расх.</t>
  </si>
  <si>
    <t>Всего</t>
  </si>
  <si>
    <t>в т.ч. по годам</t>
  </si>
  <si>
    <t>Наименование показателя</t>
  </si>
  <si>
    <t>год</t>
  </si>
  <si>
    <t>1.</t>
  </si>
  <si>
    <t>Задача 1.</t>
  </si>
  <si>
    <t>2011-2013</t>
  </si>
  <si>
    <t>Развитие массового спорта физкультурно – оздоровительного движения среди всех возрастных групп и категорий населения</t>
  </si>
  <si>
    <t>1.1.</t>
  </si>
  <si>
    <t xml:space="preserve">Информационно-аналитическое и методическое обеспечение в области физической культуры, массового спорта, спорта высших достижений </t>
  </si>
  <si>
    <t>01</t>
  </si>
  <si>
    <t>001</t>
  </si>
  <si>
    <t>Степень удовлетворенности получателей государственных услуг, включая сферу предпринимательской деятельности, %</t>
  </si>
  <si>
    <t xml:space="preserve">ОБУ "Информационно  - аналитический Центр развития физической культуры и спорта" </t>
  </si>
  <si>
    <t>1.2</t>
  </si>
  <si>
    <t>1.3</t>
  </si>
  <si>
    <t>Проведение единой государственной политики в области физической культуры, спорта и туризма, формирование инфраструктуры,  организация физической культуры, спорта и туризма области, пропаганда и распространение знаний о физической культуре, спорта и туризме и здоровом образе жизни.</t>
  </si>
  <si>
    <t>05</t>
  </si>
  <si>
    <t>0020400</t>
  </si>
  <si>
    <t>012</t>
  </si>
  <si>
    <t>Доля тренеров-преподавателей, имеющих высшую и первую квалификационную категорию от общего числа тренерско-преподавательского состава</t>
  </si>
  <si>
    <t>Управление физической культуры, спорта и туризма Липецкой области</t>
  </si>
  <si>
    <t>.Выделенеи субсидий бюджетам муниципальных образований из областного фонда софинансирования расходов на обеспечение условий для развития физической культуры и массаового спорта, организацию проведения оициальных физкультурно-оздоровительных и спортивных мероприятий на территории поселений, муниципальных районов и городских округов</t>
  </si>
  <si>
    <t>2.</t>
  </si>
  <si>
    <t xml:space="preserve">Задача 2. </t>
  </si>
  <si>
    <t xml:space="preserve">ОБУ ДО
«Областная комплексная детско-юношеская спортивная школа с филиалами в городах и районах области», 
ОБУ ДОД
«Областная специализированная детско-юношеская спортивная школа олимпийского резерва» с. Конь-Колодезь,
 ОБУ ДОД«Специализированная детско-юношеская спортивная школа олимпийского резерва Локомотив» 
</t>
  </si>
  <si>
    <t>Развитие детско – юношеского спорта в системе учреждений дополнительного образования спортивной направленности</t>
  </si>
  <si>
    <t>2.1.</t>
  </si>
  <si>
    <t>Проведение учебно -  тренировочных сборов и участие во всероссийских и международных соревнованиях воспитанников учреждений дополнительного образования спортивной направленности</t>
  </si>
  <si>
    <t>07</t>
  </si>
  <si>
    <t>09</t>
  </si>
  <si>
    <t>4359900</t>
  </si>
  <si>
    <t>Доля обучающихся, имеющих спортивные разряды от общей численности обучающихся, %</t>
  </si>
  <si>
    <t>2.2.</t>
  </si>
  <si>
    <t>Обеспечение деятельности учреждений дополнительного образования спортивной направленности</t>
  </si>
  <si>
    <t>Удельный вес  детей в возрасте 6-15 лет, занимающихся в областных учреждениях дополнительного образования  спортивной направленности  (от общей численности детей 6-15 лет)</t>
  </si>
  <si>
    <t>3.</t>
  </si>
  <si>
    <t>Задача 3.</t>
  </si>
  <si>
    <t xml:space="preserve">Создание оптимальных условий для развития спорта высших достижений </t>
  </si>
  <si>
    <t>3.1.</t>
  </si>
  <si>
    <t>Обеспечение спортсменов на учебно – тренировочных сборах, осуществление мер по оздоровлению спортивного резерва, выступления на крупнейших турнирах, в том числе, на чемпионатах мира, Европы, российских и международных соревнованиях</t>
  </si>
  <si>
    <t>11</t>
  </si>
  <si>
    <t>03</t>
  </si>
  <si>
    <t>4829900</t>
  </si>
  <si>
    <t>2011- 2013</t>
  </si>
  <si>
    <t>Доля тренеров-преподавателей центра спортивной подготовки (ЦСП) имеющих звание "Заслуженный тренер России" от общей численности тренерско-преподавательского состава ЦСП, %</t>
  </si>
  <si>
    <t xml:space="preserve">ОБУ
 Центр спортивной подготовки 
«Школа высшего спортивного мастерства»
</t>
  </si>
  <si>
    <t>3.2.</t>
  </si>
  <si>
    <t>Выплата областных стипендий и премий</t>
  </si>
  <si>
    <t>5129700</t>
  </si>
  <si>
    <t>013</t>
  </si>
  <si>
    <t>Доля подготовленных победителей и призеров всероссийских соревнований от общего количества занимающихся, %</t>
  </si>
  <si>
    <t>Итого по Программе:</t>
  </si>
  <si>
    <t xml:space="preserve"> </t>
  </si>
  <si>
    <t>1.4</t>
  </si>
  <si>
    <t>Организация и проведение физкультурно – массовых мероприятий, направленных на оздоровление населения, популяризацию и развитие физкультурно – массового движения на территории Липецкой области</t>
  </si>
  <si>
    <t>ГУ ЛСК "Спартак"</t>
  </si>
  <si>
    <t>Приложение 2</t>
  </si>
  <si>
    <t>к ведомственной целевой Программе</t>
  </si>
  <si>
    <t>«Развитие физической культуры</t>
  </si>
  <si>
    <t>и спорта в Липецкой области</t>
  </si>
  <si>
    <t>на 2011 – 2013 годы»</t>
  </si>
  <si>
    <t>Перечень мероприятий ведомственной целевой Программы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</si>
</sst>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0.0"/>
    <numFmt numFmtId="166" formatCode="#,##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/>
    <xf numFmtId="0" fontId="2" fillId="0" borderId="24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 horizontal="center" vertical="top" wrapText="1"/>
    </xf>
    <xf numFmtId="164" fontId="2" fillId="0" borderId="2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3" fillId="0" borderId="2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166" fontId="8" fillId="0" borderId="0" xfId="0" applyNumberFormat="1" applyFont="1"/>
    <xf numFmtId="0" fontId="3" fillId="0" borderId="28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justify" vertical="top" wrapText="1"/>
    </xf>
    <xf numFmtId="49" fontId="3" fillId="0" borderId="24" xfId="0" applyNumberFormat="1" applyFont="1" applyBorder="1" applyAlignment="1">
      <alignment horizontal="justify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165" fontId="3" fillId="0" borderId="30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165" fontId="3" fillId="0" borderId="26" xfId="0" applyNumberFormat="1" applyFont="1" applyFill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49" fontId="3" fillId="0" borderId="29" xfId="0" applyNumberFormat="1" applyFont="1" applyBorder="1" applyAlignment="1">
      <alignment horizontal="justify" vertical="top" wrapText="1"/>
    </xf>
    <xf numFmtId="49" fontId="3" fillId="0" borderId="21" xfId="0" applyNumberFormat="1" applyFont="1" applyBorder="1" applyAlignment="1">
      <alignment horizontal="justify" vertical="top" wrapText="1"/>
    </xf>
    <xf numFmtId="49" fontId="3" fillId="0" borderId="26" xfId="0" applyNumberFormat="1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49" fontId="3" fillId="0" borderId="22" xfId="0" applyNumberFormat="1" applyFont="1" applyBorder="1" applyAlignment="1">
      <alignment horizontal="justify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49" fontId="3" fillId="0" borderId="2" xfId="0" applyNumberFormat="1" applyFont="1" applyBorder="1" applyAlignment="1">
      <alignment horizontal="justify" vertical="top" wrapText="1"/>
    </xf>
    <xf numFmtId="49" fontId="2" fillId="0" borderId="2" xfId="0" applyNumberFormat="1" applyFont="1" applyBorder="1" applyAlignment="1">
      <alignment horizontal="justify" vertical="top" wrapText="1"/>
    </xf>
    <xf numFmtId="49" fontId="3" fillId="0" borderId="24" xfId="0" applyNumberFormat="1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24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9" fillId="0" borderId="0" xfId="0" applyFont="1"/>
    <xf numFmtId="166" fontId="9" fillId="0" borderId="0" xfId="0" applyNumberFormat="1" applyFont="1"/>
    <xf numFmtId="49" fontId="3" fillId="0" borderId="0" xfId="0" applyNumberFormat="1" applyFont="1" applyBorder="1" applyAlignment="1">
      <alignment horizontal="justify"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vertical="top"/>
    </xf>
    <xf numFmtId="0" fontId="1" fillId="0" borderId="0" xfId="0" applyFont="1"/>
    <xf numFmtId="164" fontId="10" fillId="0" borderId="2" xfId="0" applyNumberFormat="1" applyFont="1" applyBorder="1" applyAlignment="1">
      <alignment horizontal="center" vertical="top"/>
    </xf>
    <xf numFmtId="0" fontId="3" fillId="0" borderId="29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164" fontId="2" fillId="0" borderId="29" xfId="0" applyNumberFormat="1" applyFont="1" applyBorder="1" applyAlignment="1">
      <alignment horizontal="center" vertical="top" wrapText="1"/>
    </xf>
    <xf numFmtId="164" fontId="2" fillId="0" borderId="21" xfId="0" applyNumberFormat="1" applyFont="1" applyBorder="1" applyAlignment="1">
      <alignment horizontal="center" vertical="top" wrapText="1"/>
    </xf>
    <xf numFmtId="164" fontId="2" fillId="0" borderId="26" xfId="0" applyNumberFormat="1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5" fontId="3" fillId="0" borderId="29" xfId="0" applyNumberFormat="1" applyFont="1" applyBorder="1" applyAlignment="1">
      <alignment horizontal="center" vertical="top" wrapText="1"/>
    </xf>
    <xf numFmtId="165" fontId="3" fillId="0" borderId="21" xfId="0" applyNumberFormat="1" applyFont="1" applyBorder="1" applyAlignment="1">
      <alignment horizontal="center" vertical="top" wrapText="1"/>
    </xf>
    <xf numFmtId="165" fontId="3" fillId="0" borderId="26" xfId="0" applyNumberFormat="1" applyFont="1" applyBorder="1" applyAlignment="1">
      <alignment horizontal="center" vertical="top" wrapText="1"/>
    </xf>
    <xf numFmtId="164" fontId="2" fillId="0" borderId="23" xfId="0" applyNumberFormat="1" applyFont="1" applyBorder="1" applyAlignment="1">
      <alignment horizontal="center" vertical="top" wrapText="1"/>
    </xf>
    <xf numFmtId="164" fontId="2" fillId="0" borderId="24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justify" vertical="top" wrapText="1"/>
    </xf>
    <xf numFmtId="49" fontId="3" fillId="0" borderId="29" xfId="0" applyNumberFormat="1" applyFont="1" applyBorder="1" applyAlignment="1">
      <alignment horizontal="justify" vertical="top" wrapText="1"/>
    </xf>
    <xf numFmtId="49" fontId="3" fillId="0" borderId="21" xfId="0" applyNumberFormat="1" applyFont="1" applyBorder="1" applyAlignment="1">
      <alignment horizontal="justify" vertical="top" wrapText="1"/>
    </xf>
    <xf numFmtId="49" fontId="3" fillId="0" borderId="26" xfId="0" applyNumberFormat="1" applyFont="1" applyBorder="1" applyAlignment="1">
      <alignment horizontal="justify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49" fontId="7" fillId="0" borderId="35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31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2" fillId="0" borderId="29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justify" vertical="top" wrapText="1"/>
    </xf>
    <xf numFmtId="0" fontId="3" fillId="0" borderId="42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workbookViewId="0">
      <selection activeCell="H10" sqref="H10:K10"/>
    </sheetView>
  </sheetViews>
  <sheetFormatPr defaultRowHeight="15"/>
  <cols>
    <col min="1" max="1" width="6.85546875" customWidth="1"/>
    <col min="2" max="2" width="21.140625" customWidth="1"/>
    <col min="8" max="8" width="9.7109375" bestFit="1" customWidth="1"/>
    <col min="9" max="9" width="10.140625" customWidth="1"/>
    <col min="10" max="10" width="10.7109375" customWidth="1"/>
    <col min="11" max="11" width="10.42578125" customWidth="1"/>
    <col min="12" max="12" width="13.28515625" customWidth="1"/>
    <col min="16" max="16" width="13.85546875" customWidth="1"/>
  </cols>
  <sheetData>
    <row r="1" spans="1:19" ht="15.75">
      <c r="A1" s="16"/>
      <c r="B1" s="1"/>
      <c r="C1" s="1"/>
      <c r="D1" s="1"/>
      <c r="E1" s="1"/>
      <c r="F1" s="1"/>
      <c r="G1" s="1"/>
      <c r="H1" s="1"/>
      <c r="I1" s="1"/>
      <c r="J1" s="1"/>
      <c r="K1" s="1"/>
      <c r="L1" s="158"/>
      <c r="M1" s="158"/>
      <c r="N1" s="158"/>
      <c r="O1" s="158"/>
      <c r="P1" s="159" t="s">
        <v>74</v>
      </c>
      <c r="Q1" s="1"/>
      <c r="R1" s="1"/>
      <c r="S1" s="1"/>
    </row>
    <row r="2" spans="1:19" s="1" customFormat="1" ht="15.75">
      <c r="A2" s="16"/>
      <c r="L2" s="160"/>
      <c r="M2" s="160"/>
      <c r="N2" s="160"/>
      <c r="O2" s="160"/>
      <c r="P2" s="159" t="s">
        <v>75</v>
      </c>
    </row>
    <row r="3" spans="1:19" s="1" customFormat="1" ht="15.75">
      <c r="A3" s="16"/>
      <c r="L3" s="160"/>
      <c r="M3" s="160"/>
      <c r="N3" s="160"/>
      <c r="O3" s="160"/>
      <c r="P3" s="159" t="s">
        <v>76</v>
      </c>
    </row>
    <row r="4" spans="1:19" s="1" customFormat="1" ht="15.75">
      <c r="A4" s="16"/>
      <c r="L4" s="160"/>
      <c r="M4" s="160"/>
      <c r="N4" s="160"/>
      <c r="O4" s="160"/>
      <c r="P4" s="159" t="s">
        <v>77</v>
      </c>
    </row>
    <row r="5" spans="1:19" s="1" customFormat="1" ht="15.75">
      <c r="A5" s="16"/>
      <c r="L5" s="160"/>
      <c r="M5" s="160"/>
      <c r="N5" s="160"/>
      <c r="O5" s="160"/>
      <c r="P5" s="159" t="s">
        <v>78</v>
      </c>
    </row>
    <row r="6" spans="1:19" s="1" customFormat="1">
      <c r="A6" s="16"/>
      <c r="L6" s="66"/>
      <c r="M6" s="66"/>
      <c r="N6" s="66"/>
      <c r="O6" s="66"/>
      <c r="P6" s="66"/>
    </row>
    <row r="7" spans="1:19" ht="15" customHeight="1">
      <c r="A7" s="157" t="s">
        <v>79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"/>
      <c r="R7" s="1"/>
      <c r="S7" s="1"/>
    </row>
    <row r="8" spans="1:19" s="1" customFormat="1">
      <c r="A8" s="16"/>
      <c r="P8" s="18"/>
    </row>
    <row r="9" spans="1:19" ht="19.5" thickBot="1">
      <c r="A9" s="81"/>
      <c r="B9" s="81"/>
      <c r="C9" s="82"/>
      <c r="D9" s="82"/>
      <c r="E9" s="82"/>
      <c r="F9" s="82"/>
      <c r="G9" s="81"/>
      <c r="H9" s="81"/>
      <c r="I9" s="81"/>
      <c r="J9" s="81"/>
      <c r="K9" s="81"/>
      <c r="L9" s="81"/>
      <c r="M9" s="81"/>
      <c r="N9" s="81"/>
      <c r="O9" s="81"/>
      <c r="P9" s="81"/>
      <c r="Q9" s="1"/>
      <c r="R9" s="1"/>
      <c r="S9" s="1"/>
    </row>
    <row r="10" spans="1:19">
      <c r="A10" s="10" t="s">
        <v>0</v>
      </c>
      <c r="B10" s="19" t="s">
        <v>1</v>
      </c>
      <c r="C10" s="107" t="s">
        <v>2</v>
      </c>
      <c r="D10" s="108"/>
      <c r="E10" s="108"/>
      <c r="F10" s="109"/>
      <c r="G10" s="20" t="s">
        <v>3</v>
      </c>
      <c r="H10" s="122" t="s">
        <v>4</v>
      </c>
      <c r="I10" s="123"/>
      <c r="J10" s="123"/>
      <c r="K10" s="124"/>
      <c r="L10" s="122" t="s">
        <v>5</v>
      </c>
      <c r="M10" s="123"/>
      <c r="N10" s="123"/>
      <c r="O10" s="124"/>
      <c r="P10" s="21" t="s">
        <v>6</v>
      </c>
      <c r="Q10" s="1"/>
      <c r="R10" s="1"/>
      <c r="S10" s="1"/>
    </row>
    <row r="11" spans="1:19" ht="25.5">
      <c r="A11" s="11" t="s">
        <v>7</v>
      </c>
      <c r="B11" s="22" t="s">
        <v>8</v>
      </c>
      <c r="C11" s="110"/>
      <c r="D11" s="111"/>
      <c r="E11" s="111"/>
      <c r="F11" s="112"/>
      <c r="G11" s="23" t="s">
        <v>9</v>
      </c>
      <c r="H11" s="104" t="s">
        <v>10</v>
      </c>
      <c r="I11" s="105"/>
      <c r="J11" s="105"/>
      <c r="K11" s="106"/>
      <c r="L11" s="104"/>
      <c r="M11" s="125"/>
      <c r="N11" s="125"/>
      <c r="O11" s="106"/>
      <c r="P11" s="24" t="s">
        <v>11</v>
      </c>
      <c r="Q11" s="1"/>
      <c r="R11" s="1"/>
      <c r="S11" s="1"/>
    </row>
    <row r="12" spans="1:19" ht="15.75" thickBot="1">
      <c r="A12" s="25"/>
      <c r="B12" s="26"/>
      <c r="C12" s="113"/>
      <c r="D12" s="114"/>
      <c r="E12" s="114"/>
      <c r="F12" s="115"/>
      <c r="G12" s="27"/>
      <c r="H12" s="104" t="s">
        <v>12</v>
      </c>
      <c r="I12" s="105"/>
      <c r="J12" s="105"/>
      <c r="K12" s="106"/>
      <c r="L12" s="126"/>
      <c r="M12" s="127"/>
      <c r="N12" s="127"/>
      <c r="O12" s="128"/>
      <c r="P12" s="23"/>
      <c r="Q12" s="1"/>
      <c r="R12" s="1"/>
      <c r="S12" s="1"/>
    </row>
    <row r="13" spans="1:19" ht="15.75" thickBot="1">
      <c r="A13" s="25"/>
      <c r="B13" s="27"/>
      <c r="C13" s="119" t="s">
        <v>13</v>
      </c>
      <c r="D13" s="119" t="s">
        <v>14</v>
      </c>
      <c r="E13" s="119" t="s">
        <v>15</v>
      </c>
      <c r="F13" s="120" t="s">
        <v>16</v>
      </c>
      <c r="G13" s="27"/>
      <c r="H13" s="88" t="s">
        <v>17</v>
      </c>
      <c r="I13" s="129" t="s">
        <v>18</v>
      </c>
      <c r="J13" s="130"/>
      <c r="K13" s="131"/>
      <c r="L13" s="89" t="s">
        <v>19</v>
      </c>
      <c r="M13" s="3">
        <v>2011</v>
      </c>
      <c r="N13" s="23">
        <v>2012</v>
      </c>
      <c r="O13" s="23">
        <v>2013</v>
      </c>
      <c r="P13" s="23"/>
      <c r="Q13" s="1"/>
      <c r="R13" s="1"/>
      <c r="S13" s="1"/>
    </row>
    <row r="14" spans="1:19">
      <c r="A14" s="25"/>
      <c r="B14" s="27"/>
      <c r="C14" s="120"/>
      <c r="D14" s="120"/>
      <c r="E14" s="120"/>
      <c r="F14" s="120"/>
      <c r="G14" s="27"/>
      <c r="H14" s="89"/>
      <c r="I14" s="3">
        <v>2011</v>
      </c>
      <c r="J14" s="23">
        <v>2012</v>
      </c>
      <c r="K14" s="23">
        <v>2013</v>
      </c>
      <c r="L14" s="89"/>
      <c r="M14" s="28" t="s">
        <v>20</v>
      </c>
      <c r="N14" s="23" t="s">
        <v>20</v>
      </c>
      <c r="O14" s="23" t="s">
        <v>20</v>
      </c>
      <c r="P14" s="23"/>
      <c r="Q14" s="1"/>
      <c r="R14" s="1"/>
      <c r="S14" s="29"/>
    </row>
    <row r="15" spans="1:19" ht="15.75" thickBot="1">
      <c r="A15" s="25"/>
      <c r="B15" s="27"/>
      <c r="C15" s="121"/>
      <c r="D15" s="121"/>
      <c r="E15" s="121"/>
      <c r="F15" s="121"/>
      <c r="G15" s="27"/>
      <c r="H15" s="89"/>
      <c r="I15" s="28" t="s">
        <v>20</v>
      </c>
      <c r="J15" s="23" t="s">
        <v>20</v>
      </c>
      <c r="K15" s="23" t="s">
        <v>20</v>
      </c>
      <c r="L15" s="89"/>
      <c r="M15" s="30"/>
      <c r="N15" s="31"/>
      <c r="O15" s="31"/>
      <c r="P15" s="27"/>
      <c r="Q15" s="1"/>
      <c r="R15" s="1"/>
      <c r="S15" s="1"/>
    </row>
    <row r="16" spans="1:19">
      <c r="A16" s="95" t="s">
        <v>21</v>
      </c>
      <c r="B16" s="154" t="s">
        <v>22</v>
      </c>
      <c r="C16" s="155"/>
      <c r="D16" s="155"/>
      <c r="E16" s="155"/>
      <c r="F16" s="156"/>
      <c r="G16" s="135" t="s">
        <v>23</v>
      </c>
      <c r="H16" s="137">
        <f>H18+H19+H21</f>
        <v>79751.497999999992</v>
      </c>
      <c r="I16" s="137">
        <f>I18+I19+I21+I20</f>
        <v>51448.298000000003</v>
      </c>
      <c r="J16" s="137">
        <f t="shared" ref="J16:K16" si="0">J18+J19+J21+J20</f>
        <v>50423</v>
      </c>
      <c r="K16" s="137">
        <f t="shared" si="0"/>
        <v>50095</v>
      </c>
      <c r="L16" s="86"/>
      <c r="M16" s="86"/>
      <c r="N16" s="86"/>
      <c r="O16" s="86"/>
      <c r="P16" s="151"/>
      <c r="Q16" s="1"/>
      <c r="R16" s="1"/>
      <c r="S16" s="1"/>
    </row>
    <row r="17" spans="1:19" ht="40.5" customHeight="1" thickBot="1">
      <c r="A17" s="96"/>
      <c r="B17" s="139" t="s">
        <v>24</v>
      </c>
      <c r="C17" s="140"/>
      <c r="D17" s="140"/>
      <c r="E17" s="140"/>
      <c r="F17" s="141"/>
      <c r="G17" s="136"/>
      <c r="H17" s="138"/>
      <c r="I17" s="138"/>
      <c r="J17" s="138"/>
      <c r="K17" s="138"/>
      <c r="L17" s="87"/>
      <c r="M17" s="133"/>
      <c r="N17" s="133"/>
      <c r="O17" s="133"/>
      <c r="P17" s="152"/>
      <c r="Q17" s="1"/>
      <c r="R17" s="1"/>
      <c r="S17" s="1"/>
    </row>
    <row r="18" spans="1:19" ht="149.25" customHeight="1" thickBot="1">
      <c r="A18" s="9" t="s">
        <v>25</v>
      </c>
      <c r="B18" s="33" t="s">
        <v>26</v>
      </c>
      <c r="C18" s="34">
        <v>11</v>
      </c>
      <c r="D18" s="34" t="s">
        <v>27</v>
      </c>
      <c r="E18" s="34">
        <v>4829900</v>
      </c>
      <c r="F18" s="34" t="s">
        <v>28</v>
      </c>
      <c r="G18" s="32" t="s">
        <v>23</v>
      </c>
      <c r="H18" s="35">
        <f>I18+J18+K18</f>
        <v>21808.798000000003</v>
      </c>
      <c r="I18" s="35">
        <v>7224.598</v>
      </c>
      <c r="J18" s="35">
        <v>7310.1</v>
      </c>
      <c r="K18" s="36">
        <v>7274.1</v>
      </c>
      <c r="L18" s="7" t="s">
        <v>29</v>
      </c>
      <c r="M18" s="37">
        <v>87.4</v>
      </c>
      <c r="N18" s="37">
        <v>88.2</v>
      </c>
      <c r="O18" s="38">
        <v>90</v>
      </c>
      <c r="P18" s="7" t="s">
        <v>30</v>
      </c>
      <c r="Q18" s="1"/>
      <c r="R18" s="1"/>
      <c r="S18" s="1"/>
    </row>
    <row r="19" spans="1:19" ht="192" thickBot="1">
      <c r="A19" s="39" t="s">
        <v>31</v>
      </c>
      <c r="B19" s="33" t="s">
        <v>33</v>
      </c>
      <c r="C19" s="34">
        <v>11</v>
      </c>
      <c r="D19" s="34" t="s">
        <v>34</v>
      </c>
      <c r="E19" s="34" t="s">
        <v>35</v>
      </c>
      <c r="F19" s="34" t="s">
        <v>36</v>
      </c>
      <c r="G19" s="41" t="s">
        <v>23</v>
      </c>
      <c r="H19" s="72">
        <f>I19+J19+K19</f>
        <v>39942.699999999997</v>
      </c>
      <c r="I19" s="73">
        <v>13954.7</v>
      </c>
      <c r="J19" s="14">
        <v>13140</v>
      </c>
      <c r="K19" s="43">
        <v>12848</v>
      </c>
      <c r="L19" s="13" t="s">
        <v>37</v>
      </c>
      <c r="M19" s="44">
        <v>73</v>
      </c>
      <c r="N19" s="42">
        <v>79</v>
      </c>
      <c r="O19" s="42">
        <v>84</v>
      </c>
      <c r="P19" s="4" t="s">
        <v>38</v>
      </c>
      <c r="Q19" s="1"/>
      <c r="R19" s="1"/>
      <c r="S19" s="1"/>
    </row>
    <row r="20" spans="1:19" s="1" customFormat="1" ht="153.75" thickBot="1">
      <c r="A20" s="39" t="s">
        <v>32</v>
      </c>
      <c r="B20" s="33" t="s">
        <v>72</v>
      </c>
      <c r="C20" s="34"/>
      <c r="D20" s="34"/>
      <c r="E20" s="34"/>
      <c r="F20" s="45"/>
      <c r="G20" s="64"/>
      <c r="H20" s="65">
        <f>I20+J20+K20</f>
        <v>72214.8</v>
      </c>
      <c r="I20" s="73">
        <v>24269</v>
      </c>
      <c r="J20" s="63">
        <v>23972.9</v>
      </c>
      <c r="K20" s="43">
        <v>23972.9</v>
      </c>
      <c r="L20" s="13"/>
      <c r="M20" s="44"/>
      <c r="N20" s="44"/>
      <c r="O20" s="44"/>
      <c r="P20" s="8" t="s">
        <v>73</v>
      </c>
    </row>
    <row r="21" spans="1:19" ht="168" customHeight="1" thickBot="1">
      <c r="A21" s="39" t="s">
        <v>71</v>
      </c>
      <c r="B21" s="40" t="s">
        <v>39</v>
      </c>
      <c r="C21" s="34"/>
      <c r="D21" s="34"/>
      <c r="E21" s="34"/>
      <c r="F21" s="45"/>
      <c r="G21" s="46"/>
      <c r="H21" s="14">
        <f>J21+I21+K21</f>
        <v>18000</v>
      </c>
      <c r="I21" s="14">
        <v>6000</v>
      </c>
      <c r="J21" s="14">
        <v>6000</v>
      </c>
      <c r="K21" s="43">
        <v>6000</v>
      </c>
      <c r="L21" s="13"/>
      <c r="M21" s="44"/>
      <c r="N21" s="44"/>
      <c r="O21" s="44"/>
      <c r="P21" s="8" t="s">
        <v>38</v>
      </c>
      <c r="Q21" s="1"/>
      <c r="R21" s="1"/>
      <c r="S21" s="1"/>
    </row>
    <row r="22" spans="1:19" ht="3.75" customHeight="1" thickBot="1">
      <c r="A22" s="9"/>
      <c r="B22" s="33"/>
      <c r="C22" s="34"/>
      <c r="D22" s="34"/>
      <c r="E22" s="34"/>
      <c r="F22" s="47"/>
      <c r="G22" s="12"/>
      <c r="H22" s="14"/>
      <c r="I22" s="14"/>
      <c r="J22" s="14"/>
      <c r="K22" s="14"/>
      <c r="L22" s="48"/>
      <c r="M22" s="48"/>
      <c r="N22" s="48"/>
      <c r="O22" s="48"/>
      <c r="P22" s="48"/>
      <c r="Q22" s="1"/>
      <c r="R22" s="1"/>
      <c r="S22" s="1"/>
    </row>
    <row r="23" spans="1:19">
      <c r="A23" s="88" t="s">
        <v>40</v>
      </c>
      <c r="B23" s="142" t="s">
        <v>41</v>
      </c>
      <c r="C23" s="143"/>
      <c r="D23" s="143"/>
      <c r="E23" s="143"/>
      <c r="F23" s="144"/>
      <c r="G23" s="145" t="s">
        <v>23</v>
      </c>
      <c r="H23" s="78">
        <f>H25+H29</f>
        <v>226653.8</v>
      </c>
      <c r="I23" s="78">
        <f>I25+I29</f>
        <v>77676.299999999988</v>
      </c>
      <c r="J23" s="78">
        <f>J25+J29</f>
        <v>74216.399999999994</v>
      </c>
      <c r="K23" s="78">
        <f>K25+K29</f>
        <v>74761.099999999991</v>
      </c>
      <c r="L23" s="86"/>
      <c r="M23" s="88"/>
      <c r="N23" s="88"/>
      <c r="O23" s="88"/>
      <c r="P23" s="83" t="s">
        <v>42</v>
      </c>
    </row>
    <row r="24" spans="1:19" ht="15.75" thickBot="1">
      <c r="A24" s="89"/>
      <c r="B24" s="116" t="s">
        <v>43</v>
      </c>
      <c r="C24" s="117"/>
      <c r="D24" s="117"/>
      <c r="E24" s="117"/>
      <c r="F24" s="118"/>
      <c r="G24" s="146"/>
      <c r="H24" s="79"/>
      <c r="I24" s="79"/>
      <c r="J24" s="79"/>
      <c r="K24" s="79"/>
      <c r="L24" s="87"/>
      <c r="M24" s="99"/>
      <c r="N24" s="99"/>
      <c r="O24" s="99"/>
      <c r="P24" s="84"/>
    </row>
    <row r="25" spans="1:19">
      <c r="A25" s="88" t="s">
        <v>44</v>
      </c>
      <c r="B25" s="76" t="s">
        <v>45</v>
      </c>
      <c r="C25" s="49" t="s">
        <v>46</v>
      </c>
      <c r="D25" s="49" t="s">
        <v>47</v>
      </c>
      <c r="E25" s="49" t="s">
        <v>48</v>
      </c>
      <c r="F25" s="101" t="s">
        <v>28</v>
      </c>
      <c r="G25" s="134" t="s">
        <v>23</v>
      </c>
      <c r="H25" s="78">
        <f>I25+J25+K25</f>
        <v>19634.699999999997</v>
      </c>
      <c r="I25" s="78">
        <v>6544.9</v>
      </c>
      <c r="J25" s="78">
        <v>6544.9</v>
      </c>
      <c r="K25" s="78">
        <v>6544.9</v>
      </c>
      <c r="L25" s="86" t="s">
        <v>49</v>
      </c>
      <c r="M25" s="90">
        <v>40</v>
      </c>
      <c r="N25" s="90">
        <v>43</v>
      </c>
      <c r="O25" s="90">
        <v>45</v>
      </c>
      <c r="P25" s="84"/>
    </row>
    <row r="26" spans="1:19">
      <c r="A26" s="89"/>
      <c r="B26" s="77"/>
      <c r="C26" s="50"/>
      <c r="D26" s="50"/>
      <c r="E26" s="50"/>
      <c r="F26" s="102"/>
      <c r="G26" s="132"/>
      <c r="H26" s="79"/>
      <c r="I26" s="79"/>
      <c r="J26" s="79"/>
      <c r="K26" s="79"/>
      <c r="L26" s="87"/>
      <c r="M26" s="91"/>
      <c r="N26" s="91"/>
      <c r="O26" s="91"/>
      <c r="P26" s="84"/>
    </row>
    <row r="27" spans="1:19">
      <c r="A27" s="89"/>
      <c r="B27" s="77"/>
      <c r="C27" s="50"/>
      <c r="D27" s="50"/>
      <c r="E27" s="50"/>
      <c r="F27" s="102"/>
      <c r="G27" s="132"/>
      <c r="H27" s="79"/>
      <c r="I27" s="79"/>
      <c r="J27" s="79"/>
      <c r="K27" s="79"/>
      <c r="L27" s="87"/>
      <c r="M27" s="91"/>
      <c r="N27" s="91"/>
      <c r="O27" s="91"/>
      <c r="P27" s="84"/>
    </row>
    <row r="28" spans="1:19" ht="161.25" customHeight="1" thickBot="1">
      <c r="A28" s="99"/>
      <c r="B28" s="100"/>
      <c r="C28" s="51"/>
      <c r="D28" s="51"/>
      <c r="E28" s="51"/>
      <c r="F28" s="103"/>
      <c r="G28" s="132"/>
      <c r="H28" s="80"/>
      <c r="I28" s="79"/>
      <c r="J28" s="79"/>
      <c r="K28" s="80"/>
      <c r="L28" s="153"/>
      <c r="M28" s="92"/>
      <c r="N28" s="92"/>
      <c r="O28" s="92"/>
      <c r="P28" s="84"/>
    </row>
    <row r="29" spans="1:19" ht="192" customHeight="1" thickBot="1">
      <c r="A29" s="9" t="s">
        <v>50</v>
      </c>
      <c r="B29" s="52" t="s">
        <v>51</v>
      </c>
      <c r="C29" s="53" t="s">
        <v>46</v>
      </c>
      <c r="D29" s="53" t="s">
        <v>47</v>
      </c>
      <c r="E29" s="53" t="s">
        <v>48</v>
      </c>
      <c r="F29" s="71" t="s">
        <v>28</v>
      </c>
      <c r="G29" s="46" t="s">
        <v>23</v>
      </c>
      <c r="H29" s="43">
        <f>I29+J29+K29</f>
        <v>207019.09999999998</v>
      </c>
      <c r="I29" s="75">
        <v>71131.399999999994</v>
      </c>
      <c r="J29" s="65">
        <v>67671.5</v>
      </c>
      <c r="K29" s="14">
        <v>68216.2</v>
      </c>
      <c r="L29" s="7" t="s">
        <v>52</v>
      </c>
      <c r="M29" s="54">
        <v>3.5</v>
      </c>
      <c r="N29" s="54">
        <v>3.5</v>
      </c>
      <c r="O29" s="54">
        <v>3.5</v>
      </c>
      <c r="P29" s="85"/>
    </row>
    <row r="30" spans="1:19" ht="15.75" thickBot="1">
      <c r="A30" s="30"/>
      <c r="B30" s="55"/>
      <c r="C30" s="56"/>
      <c r="D30" s="56"/>
      <c r="E30" s="56"/>
      <c r="F30" s="57"/>
      <c r="G30" s="46"/>
      <c r="H30" s="15"/>
      <c r="I30" s="15"/>
      <c r="J30" s="15"/>
      <c r="K30" s="15"/>
      <c r="L30" s="23"/>
      <c r="M30" s="23"/>
      <c r="N30" s="23"/>
      <c r="O30" s="23"/>
      <c r="P30" s="23"/>
    </row>
    <row r="31" spans="1:19">
      <c r="A31" s="88" t="s">
        <v>53</v>
      </c>
      <c r="B31" s="148" t="s">
        <v>54</v>
      </c>
      <c r="C31" s="149"/>
      <c r="D31" s="149"/>
      <c r="E31" s="149"/>
      <c r="F31" s="150"/>
      <c r="G31" s="97" t="s">
        <v>23</v>
      </c>
      <c r="H31" s="93">
        <f>H33+H34</f>
        <v>136711</v>
      </c>
      <c r="I31" s="78">
        <f>I33+I34</f>
        <v>49488</v>
      </c>
      <c r="J31" s="78">
        <f>J33+J34</f>
        <v>43618.2</v>
      </c>
      <c r="K31" s="78">
        <f>K33+K34</f>
        <v>43604.800000000003</v>
      </c>
      <c r="L31" s="76"/>
      <c r="M31" s="88"/>
      <c r="N31" s="88"/>
      <c r="O31" s="88"/>
      <c r="P31" s="76"/>
    </row>
    <row r="32" spans="1:19" ht="15.75" thickBot="1">
      <c r="A32" s="99"/>
      <c r="B32" s="116" t="s">
        <v>55</v>
      </c>
      <c r="C32" s="117"/>
      <c r="D32" s="117"/>
      <c r="E32" s="117"/>
      <c r="F32" s="147"/>
      <c r="G32" s="98"/>
      <c r="H32" s="94"/>
      <c r="I32" s="80"/>
      <c r="J32" s="80"/>
      <c r="K32" s="80"/>
      <c r="L32" s="77"/>
      <c r="M32" s="89"/>
      <c r="N32" s="89"/>
      <c r="O32" s="89"/>
      <c r="P32" s="77"/>
    </row>
    <row r="33" spans="1:16" ht="217.5" thickBot="1">
      <c r="A33" s="9" t="s">
        <v>56</v>
      </c>
      <c r="B33" s="33" t="s">
        <v>57</v>
      </c>
      <c r="C33" s="34" t="s">
        <v>58</v>
      </c>
      <c r="D33" s="34" t="s">
        <v>59</v>
      </c>
      <c r="E33" s="34" t="s">
        <v>60</v>
      </c>
      <c r="F33" s="34" t="s">
        <v>28</v>
      </c>
      <c r="G33" s="2" t="s">
        <v>61</v>
      </c>
      <c r="H33" s="14">
        <f>I33+J33+K33</f>
        <v>115297</v>
      </c>
      <c r="I33" s="14">
        <v>39482</v>
      </c>
      <c r="J33" s="14">
        <v>37914.199999999997</v>
      </c>
      <c r="K33" s="14">
        <v>37900.800000000003</v>
      </c>
      <c r="L33" s="7" t="s">
        <v>62</v>
      </c>
      <c r="M33" s="38">
        <v>47</v>
      </c>
      <c r="N33" s="38">
        <v>47</v>
      </c>
      <c r="O33" s="38">
        <v>47</v>
      </c>
      <c r="P33" s="7" t="s">
        <v>63</v>
      </c>
    </row>
    <row r="34" spans="1:16" ht="128.25" thickBot="1">
      <c r="A34" s="9" t="s">
        <v>64</v>
      </c>
      <c r="B34" s="8" t="s">
        <v>65</v>
      </c>
      <c r="C34" s="58" t="s">
        <v>58</v>
      </c>
      <c r="D34" s="58" t="s">
        <v>59</v>
      </c>
      <c r="E34" s="58" t="s">
        <v>66</v>
      </c>
      <c r="F34" s="34" t="s">
        <v>67</v>
      </c>
      <c r="G34" s="2" t="s">
        <v>61</v>
      </c>
      <c r="H34" s="14">
        <f>I34+J34+K34</f>
        <v>21414</v>
      </c>
      <c r="I34" s="14">
        <v>10006</v>
      </c>
      <c r="J34" s="14">
        <v>5704</v>
      </c>
      <c r="K34" s="14">
        <v>5704</v>
      </c>
      <c r="L34" s="5" t="s">
        <v>68</v>
      </c>
      <c r="M34" s="42">
        <v>65</v>
      </c>
      <c r="N34" s="42">
        <v>70</v>
      </c>
      <c r="O34" s="42">
        <v>75</v>
      </c>
      <c r="P34" s="4" t="s">
        <v>38</v>
      </c>
    </row>
    <row r="35" spans="1:16" ht="15.75" thickBot="1">
      <c r="A35" s="9"/>
      <c r="B35" s="59" t="s">
        <v>69</v>
      </c>
      <c r="C35" s="60"/>
      <c r="D35" s="60"/>
      <c r="E35" s="60"/>
      <c r="F35" s="47"/>
      <c r="G35" s="2"/>
      <c r="H35" s="14">
        <f>H31+H23+H16</f>
        <v>443116.29799999995</v>
      </c>
      <c r="I35" s="63">
        <f>I31+I23+I16</f>
        <v>178612.598</v>
      </c>
      <c r="J35" s="14">
        <f t="shared" ref="J35:K35" si="1">J31+J23+J16</f>
        <v>168257.59999999998</v>
      </c>
      <c r="K35" s="14">
        <f t="shared" si="1"/>
        <v>168460.9</v>
      </c>
      <c r="L35" s="6"/>
      <c r="M35" s="48"/>
      <c r="N35" s="48"/>
      <c r="O35" s="48"/>
      <c r="P35" s="48"/>
    </row>
    <row r="36" spans="1:16">
      <c r="A36" s="61"/>
      <c r="B36" s="1"/>
      <c r="C36" s="1"/>
      <c r="D36" s="1"/>
      <c r="E36" s="1"/>
      <c r="F36" s="1"/>
      <c r="G36" s="1"/>
      <c r="H36" s="17" t="s">
        <v>70</v>
      </c>
      <c r="I36" s="1"/>
      <c r="J36" s="1"/>
      <c r="K36" s="1"/>
      <c r="L36" s="1"/>
      <c r="M36" s="1"/>
      <c r="N36" s="1"/>
      <c r="O36" s="1"/>
      <c r="P36" s="1"/>
    </row>
    <row r="37" spans="1:16">
      <c r="A37" s="6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62"/>
      <c r="J38" s="67"/>
    </row>
    <row r="39" spans="1:16">
      <c r="A39" s="62"/>
      <c r="H39" s="69"/>
      <c r="J39" s="68"/>
    </row>
    <row r="40" spans="1:16">
      <c r="K40" s="68"/>
    </row>
    <row r="41" spans="1:16">
      <c r="L41" s="74"/>
    </row>
    <row r="50" spans="10:11">
      <c r="J50" s="68"/>
      <c r="K50" s="70"/>
    </row>
    <row r="51" spans="10:11">
      <c r="K51" s="69"/>
    </row>
  </sheetData>
  <mergeCells count="66">
    <mergeCell ref="A7:P7"/>
    <mergeCell ref="B31:F31"/>
    <mergeCell ref="P16:P17"/>
    <mergeCell ref="K23:K24"/>
    <mergeCell ref="L25:L28"/>
    <mergeCell ref="M25:M28"/>
    <mergeCell ref="I16:I17"/>
    <mergeCell ref="J16:J17"/>
    <mergeCell ref="K16:K17"/>
    <mergeCell ref="F13:F15"/>
    <mergeCell ref="M23:M24"/>
    <mergeCell ref="N23:N24"/>
    <mergeCell ref="O23:O24"/>
    <mergeCell ref="N16:N17"/>
    <mergeCell ref="O16:O17"/>
    <mergeCell ref="B16:F16"/>
    <mergeCell ref="L10:O12"/>
    <mergeCell ref="H13:H15"/>
    <mergeCell ref="I13:K13"/>
    <mergeCell ref="L13:L15"/>
    <mergeCell ref="G27:G28"/>
    <mergeCell ref="M16:M17"/>
    <mergeCell ref="G25:G26"/>
    <mergeCell ref="G16:G17"/>
    <mergeCell ref="H16:H17"/>
    <mergeCell ref="L16:L17"/>
    <mergeCell ref="G23:G24"/>
    <mergeCell ref="H10:K10"/>
    <mergeCell ref="H11:K11"/>
    <mergeCell ref="H12:K12"/>
    <mergeCell ref="C10:F12"/>
    <mergeCell ref="B24:F24"/>
    <mergeCell ref="D13:D15"/>
    <mergeCell ref="C13:C15"/>
    <mergeCell ref="E13:E15"/>
    <mergeCell ref="H23:H24"/>
    <mergeCell ref="B17:F17"/>
    <mergeCell ref="B23:F23"/>
    <mergeCell ref="G31:G32"/>
    <mergeCell ref="A25:A28"/>
    <mergeCell ref="B25:B28"/>
    <mergeCell ref="F25:F28"/>
    <mergeCell ref="A23:A24"/>
    <mergeCell ref="A31:A32"/>
    <mergeCell ref="B32:F32"/>
    <mergeCell ref="A9:P9"/>
    <mergeCell ref="P23:P29"/>
    <mergeCell ref="L23:L24"/>
    <mergeCell ref="K31:K32"/>
    <mergeCell ref="L31:L32"/>
    <mergeCell ref="N31:N32"/>
    <mergeCell ref="O31:O32"/>
    <mergeCell ref="N25:N28"/>
    <mergeCell ref="O25:O28"/>
    <mergeCell ref="J25:J28"/>
    <mergeCell ref="K25:K28"/>
    <mergeCell ref="M31:M32"/>
    <mergeCell ref="H31:H32"/>
    <mergeCell ref="I31:I32"/>
    <mergeCell ref="J31:J32"/>
    <mergeCell ref="A16:A17"/>
    <mergeCell ref="P31:P32"/>
    <mergeCell ref="I25:I28"/>
    <mergeCell ref="I23:I24"/>
    <mergeCell ref="J23:J24"/>
    <mergeCell ref="H25:H28"/>
  </mergeCells>
  <pageMargins left="0.11811023622047245" right="0.11811023622047245" top="0.55118110236220474" bottom="0.15748031496062992" header="0.31496062992125984" footer="0.31496062992125984"/>
  <pageSetup paperSize="9" scale="84" fitToHeight="0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феденко</cp:lastModifiedBy>
  <cp:lastPrinted>2011-09-02T07:43:28Z</cp:lastPrinted>
  <dcterms:created xsi:type="dcterms:W3CDTF">2011-09-01T11:57:50Z</dcterms:created>
  <dcterms:modified xsi:type="dcterms:W3CDTF">2011-09-05T06:38:15Z</dcterms:modified>
</cp:coreProperties>
</file>